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22" i="1"/>
  <c r="B22" i="1"/>
  <c r="D19" i="1"/>
  <c r="G19" i="1" s="1"/>
  <c r="D17" i="1"/>
  <c r="G17" i="1" s="1"/>
  <c r="D15" i="1"/>
  <c r="G15" i="1" s="1"/>
  <c r="D13" i="1"/>
  <c r="G13" i="1" s="1"/>
  <c r="D11" i="1"/>
  <c r="G11" i="1" s="1"/>
  <c r="A4" i="1"/>
  <c r="G22" i="1" l="1"/>
  <c r="D22" i="1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<sst xmlns="http://schemas.openxmlformats.org/spreadsheetml/2006/main" count="19" uniqueCount="19">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</sst>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175260</xdr:rowOff>
    </xdr:from>
    <xdr:to>
      <xdr:col>5</xdr:col>
      <xdr:colOff>861060</xdr:colOff>
      <xdr:row>4</xdr:row>
      <xdr:rowOff>83820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1040" y="373380"/>
          <a:ext cx="8153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ab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>
        <row r="4">
          <cell r="A4" t="str">
            <v>AL 30 DE ABRIL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F28" sqref="F28"/>
    </sheetView>
  </sheetViews>
  <sheetFormatPr baseColWidth="10" defaultRowHeight="15" x14ac:dyDescent="0.2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"/>
      <c r="I2" s="2"/>
    </row>
    <row r="3" spans="1:9" x14ac:dyDescent="0.25">
      <c r="A3" s="24" t="s">
        <v>2</v>
      </c>
      <c r="B3" s="24"/>
      <c r="C3" s="24"/>
      <c r="D3" s="24"/>
      <c r="E3" s="24"/>
      <c r="F3" s="24"/>
      <c r="G3" s="24"/>
      <c r="H3" s="2"/>
      <c r="I3" s="2"/>
    </row>
    <row r="4" spans="1:9" x14ac:dyDescent="0.25">
      <c r="A4" s="25" t="str">
        <f>'[1]Pptaria - Analítico Ingresos'!A4:I4</f>
        <v>AL 30 DE ABRIL 2017</v>
      </c>
      <c r="B4" s="25"/>
      <c r="C4" s="25"/>
      <c r="D4" s="25"/>
      <c r="E4" s="25"/>
      <c r="F4" s="25"/>
      <c r="G4" s="25"/>
      <c r="H4" s="3"/>
      <c r="I4" s="3"/>
    </row>
    <row r="7" spans="1:9" ht="22.5" customHeight="1" x14ac:dyDescent="0.25">
      <c r="A7" s="26" t="s">
        <v>3</v>
      </c>
      <c r="B7" s="29" t="s">
        <v>4</v>
      </c>
      <c r="C7" s="29"/>
      <c r="D7" s="29"/>
      <c r="E7" s="29"/>
      <c r="F7" s="29"/>
      <c r="G7" s="30" t="s">
        <v>5</v>
      </c>
    </row>
    <row r="8" spans="1:9" ht="25.5" x14ac:dyDescent="0.25">
      <c r="A8" s="2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1"/>
    </row>
    <row r="9" spans="1:9" x14ac:dyDescent="0.25">
      <c r="A9" s="28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 x14ac:dyDescent="0.25">
      <c r="A10" s="7"/>
      <c r="B10" s="8"/>
      <c r="C10" s="9"/>
      <c r="D10" s="9"/>
      <c r="E10" s="9"/>
      <c r="F10" s="9"/>
      <c r="G10" s="10"/>
    </row>
    <row r="11" spans="1:9" ht="25.5" x14ac:dyDescent="0.25">
      <c r="A11" s="11" t="s">
        <v>13</v>
      </c>
      <c r="B11" s="12">
        <v>912984786</v>
      </c>
      <c r="C11" s="13">
        <v>91420854</v>
      </c>
      <c r="D11" s="14">
        <f>+B11+C11</f>
        <v>1004405640</v>
      </c>
      <c r="E11" s="13">
        <v>259386117.22999999</v>
      </c>
      <c r="F11" s="13">
        <v>255053465.16</v>
      </c>
      <c r="G11" s="14">
        <f>+D11-E11</f>
        <v>745019522.76999998</v>
      </c>
    </row>
    <row r="12" spans="1:9" x14ac:dyDescent="0.25">
      <c r="A12" s="15"/>
      <c r="B12" s="12"/>
      <c r="C12" s="13"/>
      <c r="D12" s="14"/>
      <c r="E12" s="13"/>
      <c r="F12" s="13"/>
      <c r="G12" s="14"/>
    </row>
    <row r="13" spans="1:9" x14ac:dyDescent="0.25">
      <c r="A13" s="15" t="s">
        <v>14</v>
      </c>
      <c r="B13" s="12">
        <v>32173966</v>
      </c>
      <c r="C13" s="13">
        <v>13293498</v>
      </c>
      <c r="D13" s="14">
        <f>+B13+C13</f>
        <v>45467464</v>
      </c>
      <c r="E13" s="13">
        <v>29807209.859999999</v>
      </c>
      <c r="F13" s="13">
        <v>27204325.850000001</v>
      </c>
      <c r="G13" s="14">
        <f>+D13-E13</f>
        <v>15660254.140000001</v>
      </c>
    </row>
    <row r="14" spans="1:9" x14ac:dyDescent="0.25">
      <c r="A14" s="15"/>
      <c r="B14" s="12"/>
      <c r="C14" s="13"/>
      <c r="D14" s="14"/>
      <c r="E14" s="13"/>
      <c r="F14" s="13"/>
      <c r="G14" s="14"/>
    </row>
    <row r="15" spans="1:9" x14ac:dyDescent="0.25">
      <c r="A15" s="15" t="s">
        <v>15</v>
      </c>
      <c r="B15" s="12">
        <v>188174455</v>
      </c>
      <c r="C15" s="13">
        <v>45109714</v>
      </c>
      <c r="D15" s="14">
        <f>+B15+C15</f>
        <v>233284169</v>
      </c>
      <c r="E15" s="13">
        <v>23206955.699999999</v>
      </c>
      <c r="F15" s="13">
        <v>21396606.77</v>
      </c>
      <c r="G15" s="14">
        <f>+D15-E15</f>
        <v>210077213.30000001</v>
      </c>
    </row>
    <row r="16" spans="1:9" x14ac:dyDescent="0.25">
      <c r="A16" s="15"/>
      <c r="B16" s="12"/>
      <c r="C16" s="13"/>
      <c r="D16" s="14"/>
      <c r="E16" s="13"/>
      <c r="F16" s="13"/>
      <c r="G16" s="14"/>
    </row>
    <row r="17" spans="1:9" x14ac:dyDescent="0.25">
      <c r="A17" s="15" t="s">
        <v>16</v>
      </c>
      <c r="B17" s="12">
        <v>7935430</v>
      </c>
      <c r="C17" s="13">
        <v>-3948687.6</v>
      </c>
      <c r="D17" s="14">
        <f>+B17+C17</f>
        <v>3986742.4</v>
      </c>
      <c r="E17" s="13">
        <v>564100.01</v>
      </c>
      <c r="F17" s="13">
        <v>515351.6</v>
      </c>
      <c r="G17" s="14">
        <f>+D17-E17</f>
        <v>3422642.3899999997</v>
      </c>
    </row>
    <row r="18" spans="1:9" x14ac:dyDescent="0.25">
      <c r="A18" s="15"/>
      <c r="B18" s="12"/>
      <c r="C18" s="13"/>
      <c r="D18" s="14"/>
      <c r="E18" s="13"/>
      <c r="F18" s="13"/>
      <c r="G18" s="14"/>
    </row>
    <row r="19" spans="1:9" ht="25.5" x14ac:dyDescent="0.25">
      <c r="A19" s="11" t="s">
        <v>17</v>
      </c>
      <c r="B19" s="12">
        <v>246927363</v>
      </c>
      <c r="C19" s="13">
        <v>121164499.59999999</v>
      </c>
      <c r="D19" s="14">
        <f>+B19+C19</f>
        <v>368091862.60000002</v>
      </c>
      <c r="E19" s="13">
        <v>126897985.56999999</v>
      </c>
      <c r="F19" s="13">
        <v>124797967.25</v>
      </c>
      <c r="G19" s="14">
        <f>+D19-E19</f>
        <v>241193877.03000003</v>
      </c>
    </row>
    <row r="20" spans="1:9" x14ac:dyDescent="0.25">
      <c r="A20" s="15"/>
      <c r="B20" s="12"/>
      <c r="C20" s="13"/>
      <c r="D20" s="14"/>
      <c r="E20" s="13"/>
      <c r="F20" s="13"/>
      <c r="G20" s="14"/>
    </row>
    <row r="21" spans="1:9" x14ac:dyDescent="0.25">
      <c r="A21" s="15"/>
      <c r="B21" s="12"/>
      <c r="C21" s="13"/>
      <c r="D21" s="14"/>
      <c r="E21" s="13"/>
      <c r="F21" s="13"/>
      <c r="G21" s="14"/>
    </row>
    <row r="22" spans="1:9" x14ac:dyDescent="0.25">
      <c r="A22" s="16" t="s">
        <v>18</v>
      </c>
      <c r="B22" s="17">
        <f t="shared" ref="B22:G22" si="0">SUM(B11:B21)</f>
        <v>1388196000</v>
      </c>
      <c r="C22" s="17">
        <f t="shared" si="0"/>
        <v>267039878</v>
      </c>
      <c r="D22" s="18">
        <f t="shared" si="0"/>
        <v>1655235878</v>
      </c>
      <c r="E22" s="17">
        <f t="shared" si="0"/>
        <v>439862368.36999995</v>
      </c>
      <c r="F22" s="17">
        <f t="shared" si="0"/>
        <v>428967716.63</v>
      </c>
      <c r="G22" s="17">
        <f t="shared" si="0"/>
        <v>1215373509.6300001</v>
      </c>
    </row>
    <row r="24" spans="1:9" x14ac:dyDescent="0.25">
      <c r="G24" s="19"/>
    </row>
    <row r="25" spans="1:9" x14ac:dyDescent="0.25">
      <c r="E25" s="19"/>
      <c r="F25" s="19"/>
    </row>
    <row r="27" spans="1:9" x14ac:dyDescent="0.25">
      <c r="A27" s="20"/>
      <c r="B27" s="21"/>
      <c r="C27" s="21"/>
      <c r="D27" s="21"/>
      <c r="E27" s="21"/>
      <c r="F27" s="21"/>
      <c r="G27" s="21"/>
      <c r="I27" s="21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2017-05-19T17:08:48Z</cp:lastPrinted>
  <dcterms:created xsi:type="dcterms:W3CDTF">2017-05-19T16:36:54Z</dcterms:created>
  <dcterms:modified xsi:type="dcterms:W3CDTF">2017-05-22T20:06:41Z</dcterms:modified>
</cp:coreProperties>
</file>